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SHALY 2021-2022\DILG\FDDP\QUARTERLY\"/>
    </mc:Choice>
  </mc:AlternateContent>
  <xr:revisionPtr revIDLastSave="0" documentId="13_ncr:1_{69720697-4561-412E-BB70-3EAF667EAA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Q-2025" sheetId="1" r:id="rId1"/>
    <sheet name="FDPP LICENSE" sheetId="2" state="veryHidden" r:id="rId2"/>
  </sheets>
  <definedNames>
    <definedName name="_xlnm.Print_Area" localSheetId="0">'1Q-2025'!$A$1:$J$38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/>
  <c r="B16" i="1"/>
  <c r="B17" i="1"/>
  <c r="B18" i="1"/>
  <c r="B19" i="1"/>
  <c r="B20" i="1"/>
  <c r="B21" i="1"/>
  <c r="B22" i="1"/>
  <c r="B23" i="1"/>
  <c r="B24" i="1"/>
  <c r="B25" i="1"/>
  <c r="B13" i="1"/>
  <c r="B33" i="1" s="1"/>
  <c r="F32" i="1" l="1"/>
  <c r="G32" i="1"/>
  <c r="H32" i="1"/>
  <c r="I32" i="1"/>
  <c r="J32" i="1"/>
  <c r="E32" i="1"/>
  <c r="F29" i="1"/>
  <c r="G29" i="1"/>
  <c r="H29" i="1"/>
  <c r="I29" i="1"/>
  <c r="J29" i="1"/>
  <c r="E29" i="1"/>
  <c r="F26" i="1"/>
  <c r="F33" i="1" s="1"/>
  <c r="G26" i="1"/>
  <c r="G33" i="1" s="1"/>
  <c r="H26" i="1"/>
  <c r="H33" i="1" s="1"/>
  <c r="I26" i="1"/>
  <c r="I33" i="1" s="1"/>
  <c r="J26" i="1"/>
  <c r="E26" i="1"/>
  <c r="E33" i="1" l="1"/>
  <c r="J33" i="1"/>
</calcChain>
</file>

<file path=xl/sharedStrings.xml><?xml version="1.0" encoding="utf-8"?>
<sst xmlns="http://schemas.openxmlformats.org/spreadsheetml/2006/main" count="68" uniqueCount="64">
  <si>
    <t>FDP Form 12 - Unliquidated Cash Advances</t>
  </si>
  <si>
    <t>UNLIQUIDATED CASH ADVANCES</t>
  </si>
  <si>
    <t>REGION:</t>
  </si>
  <si>
    <t>REGION V - BICOL REGION</t>
  </si>
  <si>
    <t>CALENDAR YEAR:</t>
  </si>
  <si>
    <t>PROVINCE:</t>
  </si>
  <si>
    <t>SORSOGON</t>
  </si>
  <si>
    <t>QUARTER:</t>
  </si>
  <si>
    <t>CITY/MUNICIPALITY:</t>
  </si>
  <si>
    <t>SANTA MAGDALENA</t>
  </si>
  <si>
    <t>Name of Debtor
(in alphabetical order)</t>
  </si>
  <si>
    <t>Amount Balance</t>
  </si>
  <si>
    <t>Date Granted</t>
  </si>
  <si>
    <t>Purpose</t>
  </si>
  <si>
    <t>Amount Due</t>
  </si>
  <si>
    <t>Current</t>
  </si>
  <si>
    <t>Past Due</t>
  </si>
  <si>
    <t>Less than 30 days</t>
  </si>
  <si>
    <t>31-90 days</t>
  </si>
  <si>
    <t>91-365 days</t>
  </si>
  <si>
    <t>Over 1 year</t>
  </si>
  <si>
    <t>Over 2 years</t>
  </si>
  <si>
    <t>3 years and above</t>
  </si>
  <si>
    <t>Total</t>
  </si>
  <si>
    <t>We hereby certify that we have reviewed the contents and hereby attest to the veracity and correctness of the data or information contained in this document.</t>
  </si>
  <si>
    <t>Local Accountant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</si>
  <si>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</si>
  <si>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</si>
  <si>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</si>
  <si>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</si>
  <si>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</si>
  <si>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</si>
  <si>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Futol, Marlon F.</t>
  </si>
  <si>
    <t>Gruba, Rommel F.</t>
  </si>
  <si>
    <t>A-GENERAL FUND(GF)</t>
  </si>
  <si>
    <t>B-SPECIAL EDUCATION FUND (SEF)</t>
  </si>
  <si>
    <t>C-TRUST FUND (TF)</t>
  </si>
  <si>
    <t>GF Sub-total</t>
  </si>
  <si>
    <t>SEF  Sub-total</t>
  </si>
  <si>
    <t>TF  Sub-total</t>
  </si>
  <si>
    <t>Advances to attend BASS Capability Building Seminar on August 6-10, 2024 in Daet, Camarines Norte.</t>
  </si>
  <si>
    <t>Advances to attend 3-day training on gender mainstreaming, attribution and review of LGU Plans and Budget at Legazpi City.</t>
  </si>
  <si>
    <t>Advances to attend 1st Regional Convergence of Local DRRM Officer of Bicol Region.</t>
  </si>
  <si>
    <t>Advances to attend LMP General Assembly for 2025.</t>
  </si>
  <si>
    <t>Advances to attend Annual National Convention of PHILLBO on April 2-4, 2025 in Zambaonga City.</t>
  </si>
  <si>
    <t>Advances to attend PHALGA's 17th Southern Luzon Geographical Conference on April 9-11, 2025 at Puerto Princesa Coliseum, Palawan.</t>
  </si>
  <si>
    <t>Advances to attend Liga ng mga Barangay General Membership Assembly on March 30- April 3,2025 at World Trade Center, Pasay City.</t>
  </si>
  <si>
    <t>Advances to attend Regional Conference on Agricultural Innovation, Resiliency and Sustainability on April 28 - May 1, 2025 in Legazpi, Albay.</t>
  </si>
  <si>
    <t>Advances to attend ALSWDOPI General Assembly and Forum at Pasay City.</t>
  </si>
  <si>
    <t>C.Y. 2024</t>
  </si>
  <si>
    <t>Morano, Mabel</t>
  </si>
  <si>
    <t xml:space="preserve">Fuentes, Arnel P. </t>
  </si>
  <si>
    <t>Laguna, Kerima E.</t>
  </si>
  <si>
    <t>Morales, Melissa Jane T.</t>
  </si>
  <si>
    <t>Lozano, Mark Jewery G.</t>
  </si>
  <si>
    <t>Correa, Anita B.</t>
  </si>
  <si>
    <t>Gaufo, Renee Ann E.</t>
  </si>
  <si>
    <t>Forte, Leoner F. Jr.</t>
  </si>
  <si>
    <t>Jazareno, Debbie G.</t>
  </si>
  <si>
    <t>Gañas, Rommel G.</t>
  </si>
  <si>
    <t>Gaufo, Celeste F.</t>
  </si>
  <si>
    <t>For reconciliation</t>
  </si>
  <si>
    <t>ROMMEL F. GRUBA(SGD)</t>
  </si>
  <si>
    <t>MARK JEWERY G. LOZANO(SGD)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</si>
</sst>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3409]dd\-mmm\-yy;@"/>
  </numFmts>
  <fonts count="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6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/>
    <xf numFmtId="2" fontId="4" fillId="2" borderId="0" xfId="0" applyNumberFormat="1" applyFont="1" applyFill="1" applyProtection="1">
      <protection locked="0"/>
    </xf>
    <xf numFmtId="0" fontId="0" fillId="2" borderId="2" xfId="0" applyFill="1" applyBorder="1" applyAlignment="1" applyProtection="1">
      <alignment vertical="top"/>
      <protection locked="0"/>
    </xf>
    <xf numFmtId="43" fontId="0" fillId="2" borderId="2" xfId="1" applyFont="1" applyFill="1" applyBorder="1" applyAlignment="1" applyProtection="1">
      <alignment vertical="top"/>
      <protection locked="0"/>
    </xf>
    <xf numFmtId="164" fontId="0" fillId="2" borderId="2" xfId="0" applyNumberFormat="1" applyFill="1" applyBorder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vertical="top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43" fontId="1" fillId="2" borderId="2" xfId="1" applyFont="1" applyFill="1" applyBorder="1" applyAlignment="1" applyProtection="1">
      <alignment vertical="top"/>
      <protection locked="0"/>
    </xf>
    <xf numFmtId="164" fontId="1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0" xfId="0" applyNumberFormat="1" applyFont="1" applyFill="1" applyProtection="1">
      <protection locked="0"/>
    </xf>
    <xf numFmtId="43" fontId="1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Font="1" applyFill="1" applyBorder="1" applyProtection="1">
      <protection locked="0"/>
    </xf>
    <xf numFmtId="43" fontId="4" fillId="2" borderId="2" xfId="1" applyFont="1" applyFill="1" applyBorder="1" applyAlignment="1" applyProtection="1">
      <alignment vertical="top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43" fontId="0" fillId="2" borderId="2" xfId="1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view="pageBreakPreview" topLeftCell="A21" zoomScale="85" zoomScaleNormal="85" zoomScaleSheetLayoutView="85" workbookViewId="0">
      <selection activeCell="B33" sqref="B33"/>
    </sheetView>
  </sheetViews>
  <sheetFormatPr defaultRowHeight="14.4" x14ac:dyDescent="0.3"/>
  <cols>
    <col min="1" max="3" width="20.77734375" style="4" customWidth="1"/>
    <col min="4" max="4" width="32.88671875" style="4" customWidth="1"/>
    <col min="5" max="10" width="15.77734375" style="4" customWidth="1"/>
    <col min="11" max="11" width="15.109375" style="4" customWidth="1"/>
    <col min="16" max="16" width="4.21875" customWidth="1"/>
    <col min="17" max="17" width="12.109375" customWidth="1"/>
  </cols>
  <sheetData>
    <row r="1" spans="1:12" x14ac:dyDescent="0.3">
      <c r="A1" s="12" t="s">
        <v>0</v>
      </c>
      <c r="B1" s="3"/>
      <c r="C1" s="3"/>
      <c r="D1" s="3"/>
      <c r="E1" s="3"/>
    </row>
    <row r="2" spans="1:12" x14ac:dyDescent="0.3">
      <c r="A2" s="5"/>
      <c r="B2" s="5"/>
      <c r="C2" s="5"/>
      <c r="D2" s="5"/>
      <c r="E2" s="5"/>
    </row>
    <row r="3" spans="1:12" x14ac:dyDescent="0.3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</row>
    <row r="4" spans="1:12" x14ac:dyDescent="0.3">
      <c r="A4" s="6"/>
      <c r="B4" s="6"/>
      <c r="C4" s="6"/>
      <c r="D4" s="6"/>
      <c r="E4" s="6"/>
      <c r="F4" s="6"/>
      <c r="G4" s="6"/>
      <c r="H4" s="6"/>
      <c r="I4" s="6"/>
      <c r="J4" s="6"/>
    </row>
    <row r="5" spans="1:12" x14ac:dyDescent="0.3">
      <c r="A5" s="13" t="s">
        <v>2</v>
      </c>
      <c r="B5" s="15" t="s">
        <v>3</v>
      </c>
      <c r="C5" s="7"/>
      <c r="D5" s="13" t="s">
        <v>4</v>
      </c>
      <c r="E5" s="15">
        <v>2025</v>
      </c>
    </row>
    <row r="6" spans="1:12" x14ac:dyDescent="0.3">
      <c r="A6" s="1" t="s">
        <v>5</v>
      </c>
      <c r="B6" s="16" t="s">
        <v>6</v>
      </c>
      <c r="C6" s="9"/>
      <c r="D6" s="14" t="s">
        <v>7</v>
      </c>
      <c r="E6" s="16">
        <v>1</v>
      </c>
    </row>
    <row r="7" spans="1:12" x14ac:dyDescent="0.3">
      <c r="A7" s="1" t="s">
        <v>8</v>
      </c>
      <c r="B7" s="16" t="s">
        <v>9</v>
      </c>
      <c r="C7" s="9"/>
      <c r="D7" s="14"/>
      <c r="E7" s="9"/>
    </row>
    <row r="8" spans="1:12" x14ac:dyDescent="0.3">
      <c r="A8" s="8"/>
      <c r="B8" s="9"/>
      <c r="C8" s="9"/>
      <c r="D8" s="10"/>
      <c r="E8" s="11"/>
      <c r="F8" s="11"/>
      <c r="G8" s="11"/>
    </row>
    <row r="9" spans="1:12" x14ac:dyDescent="0.3">
      <c r="A9" s="43" t="s">
        <v>10</v>
      </c>
      <c r="B9" s="44" t="s">
        <v>11</v>
      </c>
      <c r="C9" s="44" t="s">
        <v>12</v>
      </c>
      <c r="D9" s="44" t="s">
        <v>13</v>
      </c>
      <c r="E9" s="44" t="s">
        <v>14</v>
      </c>
      <c r="F9" s="44"/>
      <c r="G9" s="44"/>
      <c r="H9" s="44"/>
      <c r="I9" s="44"/>
      <c r="J9" s="44"/>
    </row>
    <row r="10" spans="1:12" x14ac:dyDescent="0.3">
      <c r="A10" s="44"/>
      <c r="B10" s="44"/>
      <c r="C10" s="44"/>
      <c r="D10" s="44"/>
      <c r="E10" s="44" t="s">
        <v>15</v>
      </c>
      <c r="F10" s="44"/>
      <c r="G10" s="44"/>
      <c r="H10" s="44" t="s">
        <v>16</v>
      </c>
      <c r="I10" s="44"/>
      <c r="J10" s="44"/>
    </row>
    <row r="11" spans="1:12" x14ac:dyDescent="0.3">
      <c r="A11" s="44"/>
      <c r="B11" s="44"/>
      <c r="C11" s="44"/>
      <c r="D11" s="44"/>
      <c r="E11" s="18" t="s">
        <v>17</v>
      </c>
      <c r="F11" s="19" t="s">
        <v>18</v>
      </c>
      <c r="G11" s="19" t="s">
        <v>19</v>
      </c>
      <c r="H11" s="19" t="s">
        <v>20</v>
      </c>
      <c r="I11" s="19" t="s">
        <v>21</v>
      </c>
      <c r="J11" s="19" t="s">
        <v>22</v>
      </c>
    </row>
    <row r="12" spans="1:12" x14ac:dyDescent="0.3">
      <c r="A12" s="1" t="s">
        <v>34</v>
      </c>
      <c r="B12"/>
      <c r="C12"/>
      <c r="D12" s="17"/>
      <c r="E12" s="18"/>
      <c r="F12" s="19"/>
      <c r="G12" s="19"/>
      <c r="H12" s="19"/>
      <c r="I12" s="19"/>
      <c r="J12" s="19"/>
    </row>
    <row r="13" spans="1:12" ht="43.2" x14ac:dyDescent="0.3">
      <c r="A13" s="36" t="s">
        <v>55</v>
      </c>
      <c r="B13" s="37">
        <f>SUM(E13:J13)</f>
        <v>24447.439999999999</v>
      </c>
      <c r="C13" s="35">
        <v>45726</v>
      </c>
      <c r="D13" s="38" t="s">
        <v>44</v>
      </c>
      <c r="E13" s="37">
        <v>24447.439999999999</v>
      </c>
      <c r="F13" s="37"/>
      <c r="G13" s="37"/>
      <c r="H13" s="37"/>
      <c r="I13" s="37"/>
      <c r="J13" s="37"/>
      <c r="K13" s="21"/>
      <c r="L13" s="20"/>
    </row>
    <row r="14" spans="1:12" ht="57.6" x14ac:dyDescent="0.3">
      <c r="A14" s="36" t="s">
        <v>57</v>
      </c>
      <c r="B14" s="37">
        <f t="shared" ref="B14:B25" si="0">SUM(E14:J14)</f>
        <v>31634</v>
      </c>
      <c r="C14" s="35">
        <v>45729</v>
      </c>
      <c r="D14" s="38" t="s">
        <v>46</v>
      </c>
      <c r="E14" s="37">
        <v>31634</v>
      </c>
      <c r="F14" s="37"/>
      <c r="G14" s="37"/>
      <c r="H14" s="37"/>
      <c r="I14" s="37"/>
      <c r="J14" s="37"/>
      <c r="K14" s="21"/>
      <c r="L14" s="20"/>
    </row>
    <row r="15" spans="1:12" ht="52.2" customHeight="1" x14ac:dyDescent="0.3">
      <c r="A15" s="36" t="s">
        <v>51</v>
      </c>
      <c r="B15" s="37">
        <f t="shared" si="0"/>
        <v>11665</v>
      </c>
      <c r="C15" s="35">
        <v>45503</v>
      </c>
      <c r="D15" s="38" t="s">
        <v>40</v>
      </c>
      <c r="E15" s="37"/>
      <c r="F15" s="37"/>
      <c r="G15" s="37">
        <v>11665</v>
      </c>
      <c r="H15" s="37"/>
      <c r="I15" s="37"/>
      <c r="J15" s="37"/>
      <c r="K15" s="21"/>
      <c r="L15" s="20"/>
    </row>
    <row r="16" spans="1:12" ht="43.2" x14ac:dyDescent="0.3">
      <c r="A16" s="36" t="s">
        <v>32</v>
      </c>
      <c r="B16" s="37">
        <f t="shared" si="0"/>
        <v>7220</v>
      </c>
      <c r="C16" s="35">
        <v>42774</v>
      </c>
      <c r="D16" s="38" t="s">
        <v>42</v>
      </c>
      <c r="E16" s="37"/>
      <c r="F16" s="37"/>
      <c r="G16" s="37"/>
      <c r="H16" s="37"/>
      <c r="I16" s="37"/>
      <c r="J16" s="37">
        <v>7220</v>
      </c>
      <c r="K16" s="21"/>
      <c r="L16" s="20"/>
    </row>
    <row r="17" spans="1:12" ht="72.599999999999994" customHeight="1" x14ac:dyDescent="0.3">
      <c r="A17" s="36" t="s">
        <v>59</v>
      </c>
      <c r="B17" s="37">
        <f t="shared" si="0"/>
        <v>7090</v>
      </c>
      <c r="C17" s="35">
        <v>45734</v>
      </c>
      <c r="D17" s="38" t="s">
        <v>47</v>
      </c>
      <c r="E17" s="37">
        <v>7090</v>
      </c>
      <c r="F17" s="37"/>
      <c r="G17" s="37"/>
      <c r="H17" s="37"/>
      <c r="I17" s="37"/>
      <c r="J17" s="37"/>
      <c r="K17" s="21"/>
      <c r="L17" s="20"/>
    </row>
    <row r="18" spans="1:12" ht="43.2" x14ac:dyDescent="0.3">
      <c r="A18" s="36" t="s">
        <v>60</v>
      </c>
      <c r="B18" s="37">
        <f t="shared" si="0"/>
        <v>21563.69</v>
      </c>
      <c r="C18" s="35">
        <v>45742</v>
      </c>
      <c r="D18" s="38" t="s">
        <v>48</v>
      </c>
      <c r="E18" s="37">
        <v>21563.69</v>
      </c>
      <c r="F18" s="37"/>
      <c r="G18" s="37"/>
      <c r="H18" s="37"/>
      <c r="I18" s="37"/>
      <c r="J18" s="37"/>
      <c r="K18" s="21"/>
      <c r="L18" s="20"/>
    </row>
    <row r="19" spans="1:12" ht="57.6" x14ac:dyDescent="0.3">
      <c r="A19" s="36" t="s">
        <v>56</v>
      </c>
      <c r="B19" s="37">
        <f t="shared" si="0"/>
        <v>27186.92</v>
      </c>
      <c r="C19" s="35">
        <v>45726</v>
      </c>
      <c r="D19" s="38" t="s">
        <v>45</v>
      </c>
      <c r="E19" s="37">
        <v>27186.92</v>
      </c>
      <c r="F19" s="37"/>
      <c r="G19" s="37"/>
      <c r="H19" s="37"/>
      <c r="I19" s="37"/>
      <c r="J19" s="37"/>
      <c r="K19" s="21"/>
      <c r="L19" s="20"/>
    </row>
    <row r="20" spans="1:12" ht="57.6" x14ac:dyDescent="0.3">
      <c r="A20" s="36" t="s">
        <v>33</v>
      </c>
      <c r="B20" s="37">
        <f t="shared" si="0"/>
        <v>26836.75</v>
      </c>
      <c r="C20" s="35">
        <v>45726</v>
      </c>
      <c r="D20" s="38" t="s">
        <v>45</v>
      </c>
      <c r="E20" s="37">
        <v>26836.75</v>
      </c>
      <c r="F20" s="37"/>
      <c r="G20" s="37"/>
      <c r="H20" s="37"/>
      <c r="I20" s="37"/>
      <c r="J20" s="37"/>
      <c r="K20" s="21"/>
      <c r="L20" s="20"/>
    </row>
    <row r="21" spans="1:12" ht="72.599999999999994" customHeight="1" x14ac:dyDescent="0.3">
      <c r="A21" s="36" t="s">
        <v>58</v>
      </c>
      <c r="B21" s="37">
        <f t="shared" si="0"/>
        <v>7090</v>
      </c>
      <c r="C21" s="35">
        <v>45734</v>
      </c>
      <c r="D21" s="38" t="s">
        <v>47</v>
      </c>
      <c r="E21" s="37">
        <v>7090</v>
      </c>
      <c r="F21" s="37"/>
      <c r="G21" s="37"/>
      <c r="H21" s="37"/>
      <c r="I21" s="37"/>
      <c r="J21" s="37"/>
      <c r="K21" s="21"/>
      <c r="L21" s="20"/>
    </row>
    <row r="22" spans="1:12" x14ac:dyDescent="0.3">
      <c r="A22" s="36" t="s">
        <v>52</v>
      </c>
      <c r="B22" s="37">
        <f t="shared" si="0"/>
        <v>69.900000000000006</v>
      </c>
      <c r="C22" s="35" t="s">
        <v>49</v>
      </c>
      <c r="D22" s="38" t="s">
        <v>61</v>
      </c>
      <c r="E22" s="37"/>
      <c r="F22" s="37"/>
      <c r="G22" s="37">
        <v>69.900000000000006</v>
      </c>
      <c r="H22" s="37"/>
      <c r="I22" s="37"/>
      <c r="J22" s="37"/>
      <c r="K22" s="21"/>
      <c r="L22" s="20"/>
    </row>
    <row r="23" spans="1:12" ht="28.8" x14ac:dyDescent="0.3">
      <c r="A23" s="36" t="s">
        <v>54</v>
      </c>
      <c r="B23" s="37">
        <f t="shared" si="0"/>
        <v>9732</v>
      </c>
      <c r="C23" s="35">
        <v>45718</v>
      </c>
      <c r="D23" s="38" t="s">
        <v>43</v>
      </c>
      <c r="E23" s="37"/>
      <c r="F23" s="37">
        <v>9732</v>
      </c>
      <c r="G23" s="37"/>
      <c r="H23" s="37"/>
      <c r="I23" s="37"/>
      <c r="J23" s="37"/>
      <c r="K23" s="21"/>
      <c r="L23" s="20"/>
    </row>
    <row r="24" spans="1:12" ht="27.6" customHeight="1" x14ac:dyDescent="0.3">
      <c r="A24" s="38" t="s">
        <v>53</v>
      </c>
      <c r="B24" s="37">
        <f t="shared" si="0"/>
        <v>690</v>
      </c>
      <c r="C24" s="35" t="s">
        <v>49</v>
      </c>
      <c r="D24" s="38" t="s">
        <v>61</v>
      </c>
      <c r="E24" s="37"/>
      <c r="F24" s="37"/>
      <c r="G24" s="37">
        <v>690</v>
      </c>
      <c r="H24" s="37"/>
      <c r="I24" s="37"/>
      <c r="J24" s="37"/>
      <c r="K24" s="21"/>
      <c r="L24" s="20"/>
    </row>
    <row r="25" spans="1:12" ht="57.6" x14ac:dyDescent="0.3">
      <c r="A25" s="36" t="s">
        <v>50</v>
      </c>
      <c r="B25" s="37">
        <f t="shared" si="0"/>
        <v>9110</v>
      </c>
      <c r="C25" s="35">
        <v>42802</v>
      </c>
      <c r="D25" s="38" t="s">
        <v>41</v>
      </c>
      <c r="E25" s="37"/>
      <c r="F25" s="37"/>
      <c r="G25" s="37"/>
      <c r="H25" s="37"/>
      <c r="I25" s="37"/>
      <c r="J25" s="37">
        <v>9110</v>
      </c>
      <c r="K25" s="21"/>
    </row>
    <row r="26" spans="1:12" x14ac:dyDescent="0.3">
      <c r="A26" s="22"/>
      <c r="C26" s="24"/>
      <c r="D26" s="28" t="s">
        <v>37</v>
      </c>
      <c r="E26" s="28">
        <f>SUM(E13:E25)</f>
        <v>145848.79999999999</v>
      </c>
      <c r="F26" s="28">
        <f t="shared" ref="F26:J26" si="1">SUM(F13:F25)</f>
        <v>9732</v>
      </c>
      <c r="G26" s="28">
        <f t="shared" si="1"/>
        <v>12424.9</v>
      </c>
      <c r="H26" s="28">
        <f t="shared" si="1"/>
        <v>0</v>
      </c>
      <c r="I26" s="28">
        <f t="shared" si="1"/>
        <v>0</v>
      </c>
      <c r="J26" s="28">
        <f t="shared" si="1"/>
        <v>16330</v>
      </c>
      <c r="K26" s="21"/>
      <c r="L26" s="20"/>
    </row>
    <row r="27" spans="1:12" s="1" customFormat="1" x14ac:dyDescent="0.3">
      <c r="A27" s="27" t="s">
        <v>35</v>
      </c>
      <c r="B27" s="28"/>
      <c r="C27" s="29"/>
      <c r="D27" s="30"/>
      <c r="E27" s="23"/>
      <c r="F27" s="23"/>
      <c r="G27" s="23"/>
      <c r="H27" s="23"/>
      <c r="I27" s="23"/>
      <c r="J27" s="23"/>
      <c r="K27" s="31"/>
    </row>
    <row r="28" spans="1:12" ht="13.2" customHeight="1" x14ac:dyDescent="0.3">
      <c r="A28" s="25"/>
      <c r="B28" s="23"/>
      <c r="C28" s="24"/>
      <c r="D28" s="26"/>
      <c r="E28" s="23"/>
      <c r="F28" s="23"/>
      <c r="G28" s="23"/>
      <c r="H28" s="23"/>
      <c r="I28" s="23"/>
      <c r="J28" s="23"/>
      <c r="K28" s="21"/>
      <c r="L28" s="20"/>
    </row>
    <row r="29" spans="1:12" x14ac:dyDescent="0.3">
      <c r="A29" s="25"/>
      <c r="B29" s="23"/>
      <c r="C29" s="24"/>
      <c r="D29" s="34" t="s">
        <v>38</v>
      </c>
      <c r="E29" s="28">
        <f>SUM(E28)</f>
        <v>0</v>
      </c>
      <c r="F29" s="28">
        <f t="shared" ref="F29:J29" si="2">SUM(F28)</f>
        <v>0</v>
      </c>
      <c r="G29" s="28">
        <f t="shared" si="2"/>
        <v>0</v>
      </c>
      <c r="H29" s="28">
        <f t="shared" si="2"/>
        <v>0</v>
      </c>
      <c r="I29" s="28">
        <f t="shared" si="2"/>
        <v>0</v>
      </c>
      <c r="J29" s="28">
        <f t="shared" si="2"/>
        <v>0</v>
      </c>
      <c r="K29" s="21"/>
      <c r="L29" s="20"/>
    </row>
    <row r="30" spans="1:12" s="1" customFormat="1" x14ac:dyDescent="0.3">
      <c r="A30" s="27" t="s">
        <v>36</v>
      </c>
      <c r="B30" s="28"/>
      <c r="C30" s="29"/>
      <c r="D30" s="30"/>
      <c r="E30" s="23"/>
      <c r="F30" s="23"/>
      <c r="G30" s="23"/>
      <c r="H30" s="23"/>
      <c r="I30" s="23"/>
      <c r="J30" s="23"/>
      <c r="K30" s="31"/>
    </row>
    <row r="31" spans="1:12" x14ac:dyDescent="0.3">
      <c r="A31" s="25"/>
      <c r="B31" s="23"/>
      <c r="C31" s="24"/>
      <c r="D31" s="26"/>
      <c r="E31" s="23"/>
      <c r="F31" s="23"/>
      <c r="G31" s="23"/>
      <c r="H31" s="23"/>
      <c r="I31" s="23"/>
      <c r="J31" s="23"/>
      <c r="K31" s="21"/>
      <c r="L31" s="20"/>
    </row>
    <row r="32" spans="1:12" x14ac:dyDescent="0.3">
      <c r="A32" s="25"/>
      <c r="B32" s="23"/>
      <c r="C32" s="24"/>
      <c r="D32" s="34" t="s">
        <v>39</v>
      </c>
      <c r="E32" s="28">
        <f>SUM(E31)</f>
        <v>0</v>
      </c>
      <c r="F32" s="28">
        <f t="shared" ref="F32:J32" si="3">SUM(F31)</f>
        <v>0</v>
      </c>
      <c r="G32" s="28">
        <f t="shared" si="3"/>
        <v>0</v>
      </c>
      <c r="H32" s="28">
        <f t="shared" si="3"/>
        <v>0</v>
      </c>
      <c r="I32" s="28">
        <f t="shared" si="3"/>
        <v>0</v>
      </c>
      <c r="J32" s="28">
        <f t="shared" si="3"/>
        <v>0</v>
      </c>
      <c r="K32" s="21"/>
      <c r="L32" s="20"/>
    </row>
    <row r="33" spans="1:11" s="1" customFormat="1" ht="17.399999999999999" customHeight="1" x14ac:dyDescent="0.3">
      <c r="A33" s="27" t="s">
        <v>23</v>
      </c>
      <c r="B33" s="32">
        <f>SUM(B13:B25,B28,B31)</f>
        <v>184335.69999999998</v>
      </c>
      <c r="C33" s="33"/>
      <c r="D33" s="33"/>
      <c r="E33" s="28">
        <f>E26+E29+E32</f>
        <v>145848.79999999999</v>
      </c>
      <c r="F33" s="28">
        <f t="shared" ref="F33:J33" si="4">F26+F29+F32</f>
        <v>9732</v>
      </c>
      <c r="G33" s="28">
        <f t="shared" si="4"/>
        <v>12424.9</v>
      </c>
      <c r="H33" s="28">
        <f t="shared" si="4"/>
        <v>0</v>
      </c>
      <c r="I33" s="28">
        <f t="shared" si="4"/>
        <v>0</v>
      </c>
      <c r="J33" s="28">
        <f t="shared" si="4"/>
        <v>16330</v>
      </c>
      <c r="K33" s="8"/>
    </row>
    <row r="35" spans="1:11" x14ac:dyDescent="0.3">
      <c r="A35" s="40" t="s">
        <v>24</v>
      </c>
      <c r="B35" s="40"/>
      <c r="C35" s="40"/>
      <c r="D35" s="40"/>
      <c r="E35" s="40"/>
      <c r="F35" s="40"/>
      <c r="G35" s="40"/>
      <c r="H35" s="40"/>
      <c r="I35" s="40"/>
      <c r="J35" s="40"/>
    </row>
    <row r="36" spans="1:11" ht="30.6" customHeight="1" x14ac:dyDescent="0.3"/>
    <row r="37" spans="1:11" s="1" customFormat="1" x14ac:dyDescent="0.3">
      <c r="A37" s="45" t="s">
        <v>62</v>
      </c>
      <c r="B37" s="45"/>
      <c r="C37" s="8"/>
      <c r="D37" s="45" t="s">
        <v>63</v>
      </c>
      <c r="E37" s="45"/>
      <c r="F37" s="8"/>
      <c r="G37" s="8"/>
      <c r="H37" s="8"/>
      <c r="I37" s="8"/>
      <c r="J37" s="8"/>
      <c r="K37" s="8"/>
    </row>
    <row r="38" spans="1:11" x14ac:dyDescent="0.3">
      <c r="A38" s="41" t="s">
        <v>25</v>
      </c>
      <c r="B38" s="41"/>
      <c r="D38" s="42" t="s">
        <v>26</v>
      </c>
      <c r="E38" s="4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13:L25">
    <sortCondition ref="A13:A25"/>
  </sortState>
  <mergeCells count="13">
    <mergeCell ref="A3:J3"/>
    <mergeCell ref="A35:J35"/>
    <mergeCell ref="A38:B38"/>
    <mergeCell ref="D38:E38"/>
    <mergeCell ref="A9:A11"/>
    <mergeCell ref="B9:B11"/>
    <mergeCell ref="C9:C11"/>
    <mergeCell ref="D9:D11"/>
    <mergeCell ref="E9:J9"/>
    <mergeCell ref="E10:G10"/>
    <mergeCell ref="H10:J10"/>
    <mergeCell ref="A37:B37"/>
    <mergeCell ref="D37:E37"/>
  </mergeCells>
  <printOptions horizontalCentered="1"/>
  <pageMargins left="0.59055118110236227" right="0.19685039370078741" top="0.59055118110236227" bottom="0.39370078740157483" header="0.31496062992125984" footer="0.31496062992125984"/>
  <pageSetup paperSize="14" scale="82" fitToWidth="0" fitToHeight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14" sqref="E14"/>
    </sheetView>
  </sheetViews>
  <sheetFormatPr defaultRowHeight="14.4" x14ac:dyDescent="0.3"/>
  <sheetData>
    <row r="1" spans="1:1" ht="23.4" customHeight="1" x14ac:dyDescent="0.45">
      <c r="A1" s="2" t="s">
        <v>27</v>
      </c>
    </row>
    <row r="3" spans="1:1" x14ac:dyDescent="0.3">
      <c r="A3" t="s">
        <v>28</v>
      </c>
    </row>
    <row r="5" spans="1:1" x14ac:dyDescent="0.3">
      <c r="A5" t="s">
        <v>29</v>
      </c>
    </row>
    <row r="6" spans="1:1" x14ac:dyDescent="0.3">
      <c r="A6" s="1" t="s">
        <v>30</v>
      </c>
    </row>
    <row r="9" spans="1:1" x14ac:dyDescent="0.3">
      <c r="A9" t="s">
        <v>31</v>
      </c>
    </row>
    <row r="10" spans="1:1" x14ac:dyDescent="0.3">
      <c r="A10">
        <v>34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1Q-2025</vt:lpstr>
      <vt:lpstr>'1Q-2025'!Print_Area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MPDC Sta. Magdalena</cp:lastModifiedBy>
  <cp:lastPrinted>2025-04-15T03:57:24Z</cp:lastPrinted>
  <dcterms:created xsi:type="dcterms:W3CDTF">2015-06-05T18:17:20Z</dcterms:created>
  <dcterms:modified xsi:type="dcterms:W3CDTF">2025-04-22T01:52:27Z</dcterms:modified>
  <cp:category/>
</cp:coreProperties>
</file>